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e547d39bd3f6f56/Dancing/April 26/"/>
    </mc:Choice>
  </mc:AlternateContent>
  <xr:revisionPtr revIDLastSave="2242" documentId="8_{33F8F478-D8F4-4F39-B47A-CA50747F2812}" xr6:coauthVersionLast="47" xr6:coauthVersionMax="47" xr10:uidLastSave="{58BCA62A-801C-46D3-A99B-29DF866B9DD7}"/>
  <bookViews>
    <workbookView xWindow="-110" yWindow="-110" windowWidth="19420" windowHeight="11500" xr2:uid="{507047D9-3581-4DC7-A186-FC60D71153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5" i="1" l="1"/>
  <c r="P59" i="1"/>
  <c r="G67" i="1"/>
  <c r="G61" i="1"/>
  <c r="G60" i="1"/>
  <c r="G58" i="1"/>
  <c r="G56" i="1"/>
  <c r="G54" i="1"/>
  <c r="G52" i="1"/>
  <c r="G50" i="1"/>
  <c r="G49" i="1"/>
  <c r="G48" i="1"/>
  <c r="G47" i="1"/>
  <c r="G42" i="1"/>
  <c r="G41" i="1"/>
  <c r="G40" i="1"/>
  <c r="G35" i="1"/>
  <c r="G34" i="1"/>
  <c r="P57" i="1"/>
  <c r="P55" i="1"/>
  <c r="P53" i="1"/>
  <c r="P51" i="1"/>
  <c r="P49" i="1"/>
  <c r="P46" i="1"/>
  <c r="P48" i="1"/>
  <c r="P45" i="1"/>
  <c r="G46" i="1"/>
  <c r="P43" i="1"/>
  <c r="P41" i="1"/>
  <c r="P39" i="1"/>
  <c r="P37" i="1"/>
  <c r="P35" i="1"/>
  <c r="P33" i="1"/>
  <c r="P31" i="1"/>
  <c r="P28" i="1"/>
  <c r="P26" i="1"/>
  <c r="P24" i="1"/>
  <c r="P22" i="1"/>
  <c r="P20" i="1"/>
  <c r="P18" i="1"/>
  <c r="G44" i="1"/>
  <c r="G39" i="1"/>
  <c r="G37" i="1"/>
  <c r="G33" i="1"/>
  <c r="G31" i="1"/>
  <c r="G29" i="1"/>
  <c r="G28" i="1"/>
  <c r="G26" i="1"/>
  <c r="G25" i="1"/>
  <c r="G23" i="1"/>
  <c r="G20" i="1"/>
  <c r="G21" i="1"/>
  <c r="G18" i="1"/>
  <c r="P60" i="1" l="1"/>
  <c r="G63" i="1"/>
  <c r="F63" i="1" l="1"/>
  <c r="F68" i="1" s="1"/>
</calcChain>
</file>

<file path=xl/sharedStrings.xml><?xml version="1.0" encoding="utf-8"?>
<sst xmlns="http://schemas.openxmlformats.org/spreadsheetml/2006/main" count="123" uniqueCount="93">
  <si>
    <t xml:space="preserve">          </t>
  </si>
  <si>
    <t xml:space="preserve">SATUARDAY 11th   SUNDAY 12th  April  2026  </t>
  </si>
  <si>
    <t>DOB</t>
  </si>
  <si>
    <t>REG No</t>
  </si>
  <si>
    <t>ADDRESS</t>
  </si>
  <si>
    <t xml:space="preserve">EMAIL ADDRESS </t>
  </si>
  <si>
    <t>waimate.competitions@outlook.com</t>
  </si>
  <si>
    <t>Tick</t>
  </si>
  <si>
    <t>Fee</t>
  </si>
  <si>
    <t>Total</t>
  </si>
  <si>
    <t>WAIMATE NATIONAL &amp; CLOG DANCING COMPETITIONS</t>
  </si>
  <si>
    <t>REGENT THEATRE SHEARMAN STREET WAIMATE</t>
  </si>
  <si>
    <t>START TIME:</t>
  </si>
  <si>
    <t xml:space="preserve"> Unless the number of entries requires a different time.</t>
  </si>
  <si>
    <t>Phone No</t>
  </si>
  <si>
    <t xml:space="preserve">                   NAME                                                                                           </t>
  </si>
  <si>
    <t xml:space="preserve">  UNDER 7 YEARS</t>
  </si>
  <si>
    <t xml:space="preserve">UNDER 8 YEARS </t>
  </si>
  <si>
    <t>Classes</t>
  </si>
  <si>
    <t xml:space="preserve">   South Canterbury Championship</t>
  </si>
  <si>
    <r>
      <t xml:space="preserve">   </t>
    </r>
    <r>
      <rPr>
        <b/>
        <i/>
        <sz val="11"/>
        <color theme="1"/>
        <rFont val="Comic Sans MS"/>
        <family val="4"/>
      </rPr>
      <t>South Canterbury Championship</t>
    </r>
  </si>
  <si>
    <t>Novice Highland Fling            U/14</t>
  </si>
  <si>
    <t xml:space="preserve">Irish Jig         </t>
  </si>
  <si>
    <t xml:space="preserve">Sword Dance                  </t>
  </si>
  <si>
    <t xml:space="preserve">Highland Fling                       </t>
  </si>
  <si>
    <t xml:space="preserve">Irish Jig                                   </t>
  </si>
  <si>
    <t xml:space="preserve">Sailor’s Hornpipe                      </t>
  </si>
  <si>
    <t xml:space="preserve">Highland Fling                </t>
  </si>
  <si>
    <t>UNDER 9 YEARS</t>
  </si>
  <si>
    <t>UNDER 12 YEARS</t>
  </si>
  <si>
    <t>UNDER 14 YEARS</t>
  </si>
  <si>
    <t>Sailors Hornpipe</t>
  </si>
  <si>
    <t xml:space="preserve">Highland Reel                        </t>
  </si>
  <si>
    <t xml:space="preserve">Highland Fling                    </t>
  </si>
  <si>
    <t xml:space="preserve">Sailor’s Hornpipe                   </t>
  </si>
  <si>
    <t xml:space="preserve">Irish Hornpipe                     </t>
  </si>
  <si>
    <t xml:space="preserve">Sword Dance                          </t>
  </si>
  <si>
    <t xml:space="preserve">Sailor’s Hornpipe                    </t>
  </si>
  <si>
    <t xml:space="preserve">Highland Reel                       </t>
  </si>
  <si>
    <t xml:space="preserve">Highland Fling                        </t>
  </si>
  <si>
    <t>UNDER 16 YEARS</t>
  </si>
  <si>
    <t>UNDER 10 YEARS</t>
  </si>
  <si>
    <t>SOUTH ISLAND CHAMPIONSHIP</t>
  </si>
  <si>
    <t>South Canterbury Championship</t>
  </si>
  <si>
    <t>Sword Dance</t>
  </si>
  <si>
    <t>Irish Jig Double Time</t>
  </si>
  <si>
    <t xml:space="preserve">Sailor’s Hornpipe       </t>
  </si>
  <si>
    <t>Irish Jig</t>
  </si>
  <si>
    <t xml:space="preserve"> Reel O’Tulloch</t>
  </si>
  <si>
    <t>Irish Jig Single Time</t>
  </si>
  <si>
    <t>UNDER 18 YEARS</t>
  </si>
  <si>
    <t>Reel O Tulloch</t>
  </si>
  <si>
    <t>South Canterbury Chamionship</t>
  </si>
  <si>
    <t>Irish Hornpipe</t>
  </si>
  <si>
    <t>Highland Reel</t>
  </si>
  <si>
    <t>Irish Reel</t>
  </si>
  <si>
    <t>Open</t>
  </si>
  <si>
    <t>Highland Fling</t>
  </si>
  <si>
    <t>Seann Triubhas</t>
  </si>
  <si>
    <t>Under 14</t>
  </si>
  <si>
    <t>14 &amp; Over</t>
  </si>
  <si>
    <t>Under 12</t>
  </si>
  <si>
    <t>Clog Dance</t>
  </si>
  <si>
    <t>12 &amp; Over</t>
  </si>
  <si>
    <t>U/12</t>
  </si>
  <si>
    <t xml:space="preserve">Skipping Dance </t>
  </si>
  <si>
    <t>delete or change classes into different age groups.</t>
  </si>
  <si>
    <t xml:space="preserve">This right will also be exercised in APPLYING &amp;  </t>
  </si>
  <si>
    <t xml:space="preserve">INTERPRETING the Rules. Its decision in </t>
  </si>
  <si>
    <t>all matters will final.</t>
  </si>
  <si>
    <t>Double Swords             Per Dancer</t>
  </si>
  <si>
    <t>Highland Reel Teams    Per Dancer</t>
  </si>
  <si>
    <t>Highland Reel Teams      Per Dancer</t>
  </si>
  <si>
    <t>Double Swords              Per Dancer</t>
  </si>
  <si>
    <t>Irish Reel Teams           Per Dancer</t>
  </si>
  <si>
    <r>
      <rPr>
        <sz val="10"/>
        <rFont val="Tahoma"/>
        <family val="2"/>
      </rPr>
      <t>ENTRY FEE SUB TOTAL</t>
    </r>
    <r>
      <rPr>
        <sz val="10"/>
        <rFont val="Tahoma"/>
        <family val="2"/>
      </rPr>
      <t xml:space="preserve"> </t>
    </r>
  </si>
  <si>
    <r>
      <rPr>
        <sz val="10"/>
        <rFont val="Tahoma"/>
        <family val="2"/>
      </rPr>
      <t>(one per family - includes admission</t>
    </r>
  </si>
  <si>
    <r>
      <rPr>
        <sz val="10"/>
        <rFont val="Tahoma"/>
        <family val="2"/>
      </rPr>
      <t>&amp; emailed programme)</t>
    </r>
  </si>
  <si>
    <t>Printed Programme</t>
  </si>
  <si>
    <r>
      <rPr>
        <b/>
        <sz val="10"/>
        <rFont val="Tahoma"/>
        <family val="2"/>
      </rPr>
      <t>ENTRY FEE TOTAL</t>
    </r>
  </si>
  <si>
    <r>
      <rPr>
        <sz val="10"/>
        <rFont val="Tahoma"/>
        <family val="2"/>
      </rPr>
      <t>Internet Banking</t>
    </r>
  </si>
  <si>
    <t>Name:  Waimate Competitions</t>
  </si>
  <si>
    <t>Account No:  06-0941-0509327-00</t>
  </si>
  <si>
    <t xml:space="preserve">   Please Note: The committee reserves the right to combine,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</si>
  <si>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omic Sans MS"/>
        <family val="4"/>
      </rPr>
      <t>Highland Fling</t>
    </r>
    <r>
      <rPr>
        <sz val="11"/>
        <color theme="1"/>
        <rFont val="Comic Sans MS"/>
        <family val="1"/>
      </rPr>
      <t xml:space="preserve">             </t>
    </r>
    <r>
      <rPr>
        <b/>
        <sz val="11"/>
        <color theme="1"/>
        <rFont val="Comic Sans MS"/>
        <family val="4"/>
      </rPr>
      <t>Merit Award</t>
    </r>
    <r>
      <rPr>
        <sz val="11"/>
        <color theme="1"/>
        <rFont val="Comic Sans MS"/>
        <family val="1"/>
      </rPr>
      <t xml:space="preserve">   </t>
    </r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</si>
  <si>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omic Sans MS"/>
        <family val="4"/>
      </rPr>
      <t>Irish Jig</t>
    </r>
    <r>
      <rPr>
        <sz val="11"/>
        <color theme="1"/>
        <rFont val="Comic Sans MS"/>
        <family val="1"/>
      </rPr>
      <t xml:space="preserve">                      </t>
    </r>
    <r>
      <rPr>
        <b/>
        <sz val="11"/>
        <color theme="1"/>
        <rFont val="Comic Sans MS"/>
        <family val="4"/>
      </rPr>
      <t>Merit Award</t>
    </r>
    <r>
      <rPr>
        <sz val="11"/>
        <color theme="1"/>
        <rFont val="Comic Sans MS"/>
        <family val="1"/>
      </rPr>
      <t xml:space="preserve">    </t>
    </r>
  </si>
  <si>
    <r>
      <t xml:space="preserve">Seann Triubhas         </t>
    </r>
    <r>
      <rPr>
        <b/>
        <sz val="11"/>
        <color theme="1"/>
        <rFont val="Comic Sans MS"/>
        <family val="4"/>
      </rPr>
      <t xml:space="preserve"> Merit Award</t>
    </r>
  </si>
  <si>
    <r>
      <rPr>
        <b/>
        <sz val="11"/>
        <color theme="1"/>
        <rFont val="Comic Sans MS"/>
        <family val="4"/>
      </rPr>
      <t>Sword Dance</t>
    </r>
    <r>
      <rPr>
        <sz val="11"/>
        <color theme="1"/>
        <rFont val="Comic Sans MS"/>
        <family val="4"/>
      </rPr>
      <t xml:space="preserve">              </t>
    </r>
    <r>
      <rPr>
        <b/>
        <sz val="11"/>
        <color theme="1"/>
        <rFont val="Comic Sans MS"/>
        <family val="4"/>
      </rPr>
      <t>Merit Award</t>
    </r>
    <r>
      <rPr>
        <sz val="11"/>
        <color theme="1"/>
        <rFont val="Comic Sans MS"/>
        <family val="4"/>
      </rPr>
      <t xml:space="preserve">  </t>
    </r>
  </si>
  <si>
    <r>
      <t xml:space="preserve">Highland Fling   </t>
    </r>
    <r>
      <rPr>
        <b/>
        <sz val="11"/>
        <color theme="1"/>
        <rFont val="Comic Sans MS"/>
        <family val="4"/>
      </rPr>
      <t xml:space="preserve">      Merit Award</t>
    </r>
    <r>
      <rPr>
        <sz val="11"/>
        <color theme="1"/>
        <rFont val="Comic Sans MS"/>
        <family val="4"/>
      </rPr>
      <t xml:space="preserve">                    </t>
    </r>
  </si>
  <si>
    <t>Teachers Name</t>
  </si>
  <si>
    <t>Entries close 24th   March 2026</t>
  </si>
  <si>
    <t xml:space="preserve">     Just Click in the boxes under Tick to enter.</t>
  </si>
  <si>
    <t>ADMINISTRATION FEE OF   $10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</si>
</sst>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2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0.5"/>
      <color theme="1"/>
      <name val="Arial Narrow"/>
      <family val="2"/>
    </font>
    <font>
      <b/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13"/>
      <color theme="1"/>
      <name val="Times New Roman"/>
      <family val="1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rial Narrow"/>
      <family val="2"/>
    </font>
    <font>
      <sz val="12"/>
      <color theme="1"/>
      <name val="Aptos Narrow"/>
      <family val="2"/>
    </font>
    <font>
      <b/>
      <sz val="12"/>
      <name val="Arial Narrow"/>
      <family val="2"/>
    </font>
    <font>
      <sz val="11"/>
      <color theme="1"/>
      <name val="Comic Sans MS"/>
      <family val="4"/>
    </font>
    <font>
      <sz val="7"/>
      <color theme="1"/>
      <name val="Times New Roman"/>
      <family val="1"/>
    </font>
    <font>
      <b/>
      <sz val="11"/>
      <color theme="1"/>
      <name val="Comic Sans MS"/>
      <family val="4"/>
    </font>
    <font>
      <b/>
      <i/>
      <sz val="11"/>
      <color theme="1"/>
      <name val="Comic Sans MS"/>
      <family val="4"/>
    </font>
    <font>
      <sz val="11"/>
      <color theme="1"/>
      <name val="Comic Sans MS"/>
      <family val="1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sz val="10"/>
      <name val="Tahoma"/>
      <family val="2"/>
    </font>
    <font>
      <b/>
      <sz val="10"/>
      <name val="Tahoma"/>
      <family val="2"/>
    </font>
    <font>
      <b/>
      <sz val="10"/>
      <color theme="1"/>
      <name val="Tahoma"/>
      <family val="2"/>
    </font>
    <font>
      <u/>
      <sz val="12"/>
      <color theme="10"/>
      <name val="Comic Sans MS"/>
      <family val="4"/>
    </font>
    <font>
      <sz val="12"/>
      <color theme="1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24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0" fontId="1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" xfId="0" applyFill="1" applyBorder="1"/>
    <xf numFmtId="0" fontId="12" fillId="0" borderId="0" xfId="0" applyFont="1" applyAlignment="1">
      <alignment horizontal="left"/>
    </xf>
    <xf numFmtId="0" fontId="12" fillId="0" borderId="1" xfId="0" applyFont="1" applyBorder="1" applyAlignment="1">
      <alignment horizontal="center"/>
    </xf>
    <xf numFmtId="0" fontId="12" fillId="2" borderId="1" xfId="0" applyFont="1" applyFill="1" applyBorder="1"/>
    <xf numFmtId="0" fontId="12" fillId="0" borderId="1" xfId="0" applyFont="1" applyBorder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2" fillId="0" borderId="6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0" fillId="2" borderId="4" xfId="0" applyFill="1" applyBorder="1"/>
    <xf numFmtId="0" fontId="12" fillId="2" borderId="1" xfId="0" applyFont="1" applyFill="1" applyBorder="1" applyAlignment="1">
      <alignment horizontal="center"/>
    </xf>
    <xf numFmtId="0" fontId="0" fillId="2" borderId="5" xfId="0" applyFill="1" applyBorder="1"/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4" fontId="0" fillId="0" borderId="0" xfId="0" applyNumberFormat="1"/>
    <xf numFmtId="164" fontId="2" fillId="0" borderId="0" xfId="0" applyNumberFormat="1" applyFont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164" fontId="0" fillId="0" borderId="9" xfId="0" applyNumberFormat="1" applyBorder="1"/>
    <xf numFmtId="0" fontId="12" fillId="2" borderId="0" xfId="0" applyFont="1" applyFill="1" applyAlignment="1">
      <alignment vertical="center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 wrapText="1" indent="1"/>
    </xf>
    <xf numFmtId="0" fontId="0" fillId="0" borderId="6" xfId="0" applyBorder="1"/>
    <xf numFmtId="164" fontId="0" fillId="0" borderId="5" xfId="0" applyNumberFormat="1" applyBorder="1"/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16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64" fontId="21" fillId="0" borderId="5" xfId="0" applyNumberFormat="1" applyFont="1" applyBorder="1" applyAlignment="1">
      <alignment horizontal="center"/>
    </xf>
    <xf numFmtId="0" fontId="0" fillId="0" borderId="0" xfId="0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0" fillId="0" borderId="2" xfId="0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2" xfId="0" applyFill="1" applyBorder="1" applyProtection="1"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4" fillId="0" borderId="0" xfId="0" applyFont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0" borderId="0" xfId="0" applyFont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horizont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2" fillId="2" borderId="2" xfId="0" applyFont="1" applyFill="1" applyBorder="1" applyAlignment="1">
      <alignment horizontal="center"/>
    </xf>
    <xf numFmtId="0" fontId="0" fillId="0" borderId="1" xfId="0" applyBorder="1"/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18" fontId="11" fillId="0" borderId="0" xfId="0" applyNumberFormat="1" applyFont="1" applyAlignment="1">
      <alignment horizontal="center"/>
    </xf>
    <xf numFmtId="0" fontId="22" fillId="0" borderId="0" xfId="2" applyFont="1" applyAlignment="1">
      <alignment horizontal="center"/>
    </xf>
    <xf numFmtId="0" fontId="23" fillId="0" borderId="0" xfId="0" applyFont="1" applyAlignment="1">
      <alignment horizontal="center"/>
    </xf>
    <xf numFmtId="14" fontId="2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4" fillId="0" borderId="7" xfId="0" applyFont="1" applyBorder="1"/>
    <xf numFmtId="0" fontId="14" fillId="0" borderId="0" xfId="0" applyFont="1" applyAlignment="1">
      <alignment horizontal="center"/>
    </xf>
    <xf numFmtId="0" fontId="14" fillId="0" borderId="2" xfId="0" applyFont="1" applyBorder="1" applyAlignment="1">
      <alignment horizontal="left"/>
    </xf>
    <xf numFmtId="0" fontId="14" fillId="0" borderId="7" xfId="0" applyFont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2" xfId="0" applyFont="1" applyBorder="1" applyAlignment="1">
      <alignment horizontal="left"/>
    </xf>
    <xf numFmtId="0" fontId="14" fillId="2" borderId="0" xfId="0" applyFont="1" applyFill="1" applyAlignment="1">
      <alignment horizontal="center"/>
    </xf>
    <xf numFmtId="0" fontId="14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1" xfId="0" applyFont="1" applyBorder="1" applyAlignment="1">
      <alignment horizontal="center"/>
    </xf>
    <xf numFmtId="0" fontId="14" fillId="0" borderId="5" xfId="0" applyFont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</xdr:row>
      <xdr:rowOff>222250</xdr:rowOff>
    </xdr:from>
    <xdr:to>
      <xdr:col>7</xdr:col>
      <xdr:colOff>222250</xdr:colOff>
      <xdr:row>7</xdr:row>
      <xdr:rowOff>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C953D362-98E0-DAC9-68C2-1B7513AA951A}"/>
            </a:ext>
          </a:extLst>
        </xdr:cNvPr>
        <xdr:cNvCxnSpPr/>
      </xdr:nvCxnSpPr>
      <xdr:spPr>
        <a:xfrm>
          <a:off x="2051050" y="1651000"/>
          <a:ext cx="3994150" cy="127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25400</xdr:colOff>
      <xdr:row>6</xdr:row>
      <xdr:rowOff>228600</xdr:rowOff>
    </xdr:from>
    <xdr:to>
      <xdr:col>9</xdr:col>
      <xdr:colOff>0</xdr:colOff>
      <xdr:row>7</xdr:row>
      <xdr:rowOff>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41F52EF9-264E-0DD7-C322-4FF6E37E09DC}"/>
            </a:ext>
          </a:extLst>
        </xdr:cNvPr>
        <xdr:cNvCxnSpPr/>
      </xdr:nvCxnSpPr>
      <xdr:spPr>
        <a:xfrm flipV="1">
          <a:off x="4883150" y="1657350"/>
          <a:ext cx="450850" cy="6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31750</xdr:colOff>
      <xdr:row>9</xdr:row>
      <xdr:rowOff>0</xdr:rowOff>
    </xdr:from>
    <xdr:to>
      <xdr:col>9</xdr:col>
      <xdr:colOff>400050</xdr:colOff>
      <xdr:row>9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5C7E98F-A493-A253-EF31-3BED405A5C8F}"/>
            </a:ext>
          </a:extLst>
        </xdr:cNvPr>
        <xdr:cNvCxnSpPr/>
      </xdr:nvCxnSpPr>
      <xdr:spPr>
        <a:xfrm>
          <a:off x="1111250" y="1835150"/>
          <a:ext cx="4019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38100</xdr:colOff>
      <xdr:row>10</xdr:row>
      <xdr:rowOff>215900</xdr:rowOff>
    </xdr:from>
    <xdr:to>
      <xdr:col>16</xdr:col>
      <xdr:colOff>38100</xdr:colOff>
      <xdr:row>10</xdr:row>
      <xdr:rowOff>228600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BDF9AA6B-ACE0-9CC1-C419-E1DF9CD96B6C}"/>
            </a:ext>
          </a:extLst>
        </xdr:cNvPr>
        <xdr:cNvCxnSpPr/>
      </xdr:nvCxnSpPr>
      <xdr:spPr>
        <a:xfrm flipV="1">
          <a:off x="5092700" y="2355850"/>
          <a:ext cx="4476750" cy="127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12700</xdr:colOff>
      <xdr:row>6</xdr:row>
      <xdr:rowOff>222250</xdr:rowOff>
    </xdr:from>
    <xdr:to>
      <xdr:col>12</xdr:col>
      <xdr:colOff>6350</xdr:colOff>
      <xdr:row>6</xdr:row>
      <xdr:rowOff>228600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1A3D4F51-30E9-EB92-EBEC-A484021F3653}"/>
            </a:ext>
          </a:extLst>
        </xdr:cNvPr>
        <xdr:cNvCxnSpPr/>
      </xdr:nvCxnSpPr>
      <xdr:spPr>
        <a:xfrm>
          <a:off x="5264150" y="1651000"/>
          <a:ext cx="2901950" cy="6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6</xdr:row>
      <xdr:rowOff>196850</xdr:rowOff>
    </xdr:from>
    <xdr:to>
      <xdr:col>16</xdr:col>
      <xdr:colOff>19050</xdr:colOff>
      <xdr:row>6</xdr:row>
      <xdr:rowOff>203200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30BA2B4A-7EE5-BE06-FEC0-19E08AFD0377}"/>
            </a:ext>
          </a:extLst>
        </xdr:cNvPr>
        <xdr:cNvCxnSpPr/>
      </xdr:nvCxnSpPr>
      <xdr:spPr>
        <a:xfrm>
          <a:off x="8128000" y="1625600"/>
          <a:ext cx="1098550" cy="6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</xdr:colOff>
      <xdr:row>10</xdr:row>
      <xdr:rowOff>228600</xdr:rowOff>
    </xdr:from>
    <xdr:to>
      <xdr:col>5</xdr:col>
      <xdr:colOff>793750</xdr:colOff>
      <xdr:row>11</xdr:row>
      <xdr:rowOff>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7D190F2A-C041-BDE0-9223-D4C6F4347BBC}"/>
            </a:ext>
          </a:extLst>
        </xdr:cNvPr>
        <xdr:cNvCxnSpPr/>
      </xdr:nvCxnSpPr>
      <xdr:spPr>
        <a:xfrm flipV="1">
          <a:off x="1092200" y="2368550"/>
          <a:ext cx="3759200" cy="6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12700</xdr:colOff>
      <xdr:row>8</xdr:row>
      <xdr:rowOff>228600</xdr:rowOff>
    </xdr:from>
    <xdr:to>
      <xdr:col>14</xdr:col>
      <xdr:colOff>603250</xdr:colOff>
      <xdr:row>8</xdr:row>
      <xdr:rowOff>228600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DE2899B1-E139-22D3-EA8C-D1A764F54DD1}"/>
            </a:ext>
          </a:extLst>
        </xdr:cNvPr>
        <xdr:cNvCxnSpPr/>
      </xdr:nvCxnSpPr>
      <xdr:spPr>
        <a:xfrm>
          <a:off x="6261100" y="1828800"/>
          <a:ext cx="3492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aimate.competitions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E1173-4988-4F2C-9AB3-7C3164B10EA9}">
  <sheetPr>
    <pageSetUpPr fitToPage="1"/>
  </sheetPr>
  <dimension ref="A3:S72"/>
  <sheetViews>
    <sheetView tabSelected="1" topLeftCell="A56" zoomScaleNormal="100" workbookViewId="0">
      <selection activeCell="R3" sqref="R3"/>
    </sheetView>
  </sheetViews>
  <sheetFormatPr defaultRowHeight="14.5" x14ac:dyDescent="0.35"/>
  <cols>
    <col min="1" max="1" width="1.7265625" customWidth="1"/>
    <col min="2" max="2" width="4.90625" hidden="1" customWidth="1"/>
    <col min="3" max="3" width="13.7265625" customWidth="1"/>
    <col min="4" max="4" width="35.1796875" customWidth="1"/>
    <col min="5" max="5" width="7.36328125" customWidth="1"/>
    <col min="6" max="6" width="8.6328125" customWidth="1"/>
    <col min="7" max="7" width="5.36328125" hidden="1" customWidth="1"/>
    <col min="8" max="8" width="1.08984375" customWidth="1"/>
    <col min="9" max="9" width="1.81640625" hidden="1" customWidth="1"/>
    <col min="10" max="10" width="7.90625" customWidth="1"/>
    <col min="11" max="11" width="13.81640625" customWidth="1"/>
    <col min="12" max="12" width="27.81640625" customWidth="1"/>
    <col min="13" max="13" width="7" customWidth="1"/>
    <col min="14" max="14" width="6.7265625" customWidth="1"/>
    <col min="15" max="15" width="8.7265625" customWidth="1"/>
    <col min="16" max="16" width="5.36328125" hidden="1" customWidth="1"/>
    <col min="17" max="17" width="11.453125" customWidth="1"/>
  </cols>
  <sheetData>
    <row r="3" spans="1:19" ht="20" customHeight="1" x14ac:dyDescent="0.4">
      <c r="D3" s="11"/>
      <c r="E3" s="2"/>
      <c r="F3" s="2"/>
      <c r="G3" s="2"/>
      <c r="H3" s="12" t="s">
        <v>10</v>
      </c>
      <c r="R3" s="1"/>
    </row>
    <row r="4" spans="1:19" s="4" customFormat="1" ht="20" customHeight="1" x14ac:dyDescent="0.4">
      <c r="A4" s="3" t="s">
        <v>0</v>
      </c>
      <c r="C4" s="2" t="s">
        <v>1</v>
      </c>
      <c r="D4" s="14"/>
      <c r="F4" s="10"/>
      <c r="G4" s="10"/>
      <c r="I4" s="3"/>
      <c r="J4" s="3"/>
      <c r="K4" s="3"/>
      <c r="L4" s="24" t="s">
        <v>11</v>
      </c>
      <c r="M4" s="3"/>
      <c r="N4" s="3"/>
      <c r="O4" s="3"/>
      <c r="P4" s="3"/>
    </row>
    <row r="5" spans="1:19" ht="18.5" customHeight="1" x14ac:dyDescent="0.35">
      <c r="D5" s="15" t="s">
        <v>12</v>
      </c>
      <c r="E5" s="105">
        <v>0.35416666666666669</v>
      </c>
      <c r="F5" s="105"/>
      <c r="G5" s="7"/>
      <c r="H5" s="6" t="s">
        <v>13</v>
      </c>
      <c r="I5" s="5"/>
      <c r="J5" s="5"/>
      <c r="K5" s="5"/>
      <c r="L5" s="5"/>
      <c r="M5" s="5"/>
    </row>
    <row r="6" spans="1:19" ht="10.5" customHeight="1" x14ac:dyDescent="0.35">
      <c r="S6" s="9"/>
    </row>
    <row r="7" spans="1:19" ht="18.5" customHeight="1" x14ac:dyDescent="0.4">
      <c r="C7" s="16" t="s">
        <v>15</v>
      </c>
      <c r="D7" s="93"/>
      <c r="E7" s="93"/>
      <c r="F7" s="93"/>
      <c r="G7" s="93"/>
      <c r="H7" s="93"/>
      <c r="I7" s="70"/>
      <c r="J7" s="70" t="s">
        <v>2</v>
      </c>
      <c r="K7" s="108"/>
      <c r="L7" s="93"/>
      <c r="M7" s="70" t="s">
        <v>3</v>
      </c>
      <c r="N7" s="93"/>
      <c r="O7" s="93"/>
      <c r="P7" s="1"/>
      <c r="Q7" s="1"/>
    </row>
    <row r="8" spans="1:19" ht="9.5" customHeight="1" x14ac:dyDescent="0.35"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</row>
    <row r="9" spans="1:19" ht="18.5" customHeight="1" x14ac:dyDescent="0.4">
      <c r="C9" s="13" t="s">
        <v>4</v>
      </c>
      <c r="D9" s="93"/>
      <c r="E9" s="93"/>
      <c r="F9" s="93"/>
      <c r="G9" s="93"/>
      <c r="H9" s="93"/>
      <c r="I9" s="93"/>
      <c r="J9" s="93"/>
      <c r="K9" s="70" t="s">
        <v>89</v>
      </c>
      <c r="L9" s="93"/>
      <c r="M9" s="93"/>
      <c r="N9" s="93"/>
      <c r="O9" s="93"/>
    </row>
    <row r="10" spans="1:19" ht="9.5" customHeight="1" x14ac:dyDescent="0.35">
      <c r="D10" s="71"/>
      <c r="E10" s="69"/>
      <c r="F10" s="69"/>
      <c r="G10" s="69"/>
      <c r="H10" s="71"/>
      <c r="I10" s="71"/>
      <c r="J10" s="71"/>
      <c r="K10" s="110"/>
      <c r="L10" s="110"/>
      <c r="M10" s="110"/>
      <c r="N10" s="110"/>
      <c r="O10" s="110"/>
    </row>
    <row r="11" spans="1:19" ht="18.5" customHeight="1" x14ac:dyDescent="0.4">
      <c r="C11" t="s">
        <v>5</v>
      </c>
      <c r="D11" s="109"/>
      <c r="E11" s="109"/>
      <c r="F11" s="109"/>
      <c r="G11" s="72"/>
      <c r="H11" s="84" t="s">
        <v>14</v>
      </c>
      <c r="I11" s="71"/>
      <c r="J11" s="85"/>
      <c r="K11" s="109"/>
      <c r="L11" s="109"/>
      <c r="M11" s="109"/>
      <c r="N11" s="109"/>
      <c r="O11" s="109"/>
    </row>
    <row r="12" spans="1:19" ht="9.5" customHeight="1" x14ac:dyDescent="0.35"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</row>
    <row r="13" spans="1:19" ht="18" x14ac:dyDescent="0.5">
      <c r="D13" t="s">
        <v>90</v>
      </c>
      <c r="I13" s="106" t="s">
        <v>6</v>
      </c>
      <c r="J13" s="106"/>
      <c r="K13" s="106"/>
      <c r="L13" s="107"/>
      <c r="M13" s="107"/>
      <c r="N13" s="107"/>
      <c r="O13" s="8"/>
    </row>
    <row r="14" spans="1:19" ht="7" customHeight="1" x14ac:dyDescent="0.35"/>
    <row r="15" spans="1:19" ht="16" x14ac:dyDescent="0.4">
      <c r="B15" s="100" t="s">
        <v>91</v>
      </c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</row>
    <row r="16" spans="1:19" x14ac:dyDescent="0.35">
      <c r="F16" s="8"/>
      <c r="G16" s="8"/>
      <c r="Q16" s="71"/>
    </row>
    <row r="17" spans="2:16" ht="16.5" x14ac:dyDescent="0.45">
      <c r="C17" s="22" t="s">
        <v>18</v>
      </c>
      <c r="D17" s="17"/>
      <c r="E17" s="73" t="s">
        <v>7</v>
      </c>
      <c r="F17" s="17" t="s">
        <v>8</v>
      </c>
      <c r="G17" s="17" t="s">
        <v>9</v>
      </c>
      <c r="H17" s="97"/>
      <c r="I17" s="98"/>
      <c r="J17" s="99"/>
      <c r="K17" s="86"/>
      <c r="L17" s="101" t="s">
        <v>50</v>
      </c>
      <c r="M17" s="102"/>
      <c r="N17" s="73" t="s">
        <v>7</v>
      </c>
      <c r="O17" s="23" t="s">
        <v>8</v>
      </c>
      <c r="P17" s="55"/>
    </row>
    <row r="18" spans="2:16" ht="17" x14ac:dyDescent="0.5">
      <c r="C18" s="36">
        <v>1</v>
      </c>
      <c r="D18" s="26" t="s">
        <v>21</v>
      </c>
      <c r="E18" s="68" t="b">
        <v>0</v>
      </c>
      <c r="F18" s="50">
        <v>3.5</v>
      </c>
      <c r="G18" s="49">
        <f>E18*3.5</f>
        <v>0</v>
      </c>
      <c r="H18" s="94"/>
      <c r="I18" s="95"/>
      <c r="J18" s="96"/>
      <c r="K18" s="36">
        <v>30</v>
      </c>
      <c r="L18" s="103" t="s">
        <v>51</v>
      </c>
      <c r="M18" s="104"/>
      <c r="N18" s="68" t="b">
        <v>0</v>
      </c>
      <c r="O18" s="53">
        <v>4.5</v>
      </c>
      <c r="P18" s="56">
        <f>N18*O18</f>
        <v>0</v>
      </c>
    </row>
    <row r="19" spans="2:16" ht="17" x14ac:dyDescent="0.5">
      <c r="C19" s="37"/>
      <c r="D19" s="39" t="s">
        <v>16</v>
      </c>
      <c r="E19" s="78"/>
      <c r="F19" s="33"/>
      <c r="H19" s="94"/>
      <c r="I19" s="95"/>
      <c r="J19" s="96"/>
      <c r="K19" s="41"/>
      <c r="L19" s="111" t="s">
        <v>52</v>
      </c>
      <c r="M19" s="111"/>
      <c r="N19" s="74"/>
      <c r="O19" s="21"/>
      <c r="P19" s="54"/>
    </row>
    <row r="20" spans="2:16" ht="17" x14ac:dyDescent="0.5">
      <c r="C20" s="36">
        <v>2</v>
      </c>
      <c r="D20" s="35" t="s">
        <v>88</v>
      </c>
      <c r="E20" s="68" t="b">
        <v>0</v>
      </c>
      <c r="F20" s="51">
        <v>4</v>
      </c>
      <c r="G20" s="49">
        <f>E20*4</f>
        <v>0</v>
      </c>
      <c r="H20" s="94"/>
      <c r="I20" s="95"/>
      <c r="J20" s="96"/>
      <c r="K20" s="36">
        <v>31</v>
      </c>
      <c r="L20" s="103" t="s">
        <v>53</v>
      </c>
      <c r="M20" s="103"/>
      <c r="N20" s="68" t="b">
        <v>0</v>
      </c>
      <c r="O20" s="53">
        <v>4.5</v>
      </c>
      <c r="P20" s="56">
        <f>N20*O20</f>
        <v>0</v>
      </c>
    </row>
    <row r="21" spans="2:16" ht="17" x14ac:dyDescent="0.5">
      <c r="C21" s="36">
        <v>3</v>
      </c>
      <c r="D21" s="35" t="s">
        <v>22</v>
      </c>
      <c r="E21" s="68" t="b">
        <v>0</v>
      </c>
      <c r="F21" s="50">
        <v>3.5</v>
      </c>
      <c r="G21" s="49">
        <f>E21*3.5</f>
        <v>0</v>
      </c>
      <c r="H21" s="94"/>
      <c r="I21" s="95"/>
      <c r="J21" s="96"/>
      <c r="K21" s="36"/>
      <c r="L21" s="112" t="s">
        <v>52</v>
      </c>
      <c r="M21" s="112"/>
      <c r="N21" s="71"/>
      <c r="O21" s="19"/>
      <c r="P21" s="54"/>
    </row>
    <row r="22" spans="2:16" ht="17" x14ac:dyDescent="0.5">
      <c r="B22" s="10"/>
      <c r="C22" s="54"/>
      <c r="D22" s="47" t="s">
        <v>17</v>
      </c>
      <c r="E22" s="79"/>
      <c r="F22" s="48"/>
      <c r="H22" s="94"/>
      <c r="I22" s="95"/>
      <c r="J22" s="96"/>
      <c r="K22" s="42">
        <v>32</v>
      </c>
      <c r="L22" s="113" t="s">
        <v>49</v>
      </c>
      <c r="M22" s="113"/>
      <c r="N22" s="75" t="b">
        <v>0</v>
      </c>
      <c r="O22" s="53">
        <v>4.5</v>
      </c>
      <c r="P22" s="56">
        <f>N22*O22</f>
        <v>0</v>
      </c>
    </row>
    <row r="23" spans="2:16" ht="17" x14ac:dyDescent="0.5">
      <c r="C23" s="36">
        <v>4</v>
      </c>
      <c r="D23" s="28" t="s">
        <v>23</v>
      </c>
      <c r="E23" s="68" t="b">
        <v>0</v>
      </c>
      <c r="F23" s="50">
        <v>4</v>
      </c>
      <c r="G23" s="49">
        <f>E23*4</f>
        <v>0</v>
      </c>
      <c r="H23" s="94"/>
      <c r="I23" s="95"/>
      <c r="J23" s="96"/>
      <c r="K23" s="36"/>
      <c r="L23" s="112" t="s">
        <v>52</v>
      </c>
      <c r="M23" s="112"/>
      <c r="N23" s="71"/>
      <c r="O23" s="19"/>
      <c r="P23" s="54"/>
    </row>
    <row r="24" spans="2:16" ht="18" x14ac:dyDescent="0.5">
      <c r="C24" s="38"/>
      <c r="D24" s="30" t="s">
        <v>19</v>
      </c>
      <c r="E24" s="71"/>
      <c r="F24" s="50"/>
      <c r="H24" s="94"/>
      <c r="I24" s="95"/>
      <c r="J24" s="96"/>
      <c r="K24" s="42">
        <v>33</v>
      </c>
      <c r="L24" s="113" t="s">
        <v>54</v>
      </c>
      <c r="M24" s="113"/>
      <c r="N24" s="75" t="b">
        <v>0</v>
      </c>
      <c r="O24" s="53">
        <v>4.5</v>
      </c>
      <c r="P24" s="56">
        <f>N24*O24</f>
        <v>0</v>
      </c>
    </row>
    <row r="25" spans="2:16" ht="17" x14ac:dyDescent="0.5">
      <c r="C25" s="36">
        <v>5</v>
      </c>
      <c r="D25" s="26" t="s">
        <v>24</v>
      </c>
      <c r="E25" s="68" t="b">
        <v>0</v>
      </c>
      <c r="F25" s="52">
        <v>3.5</v>
      </c>
      <c r="G25" s="49">
        <f>E25*3.5</f>
        <v>0</v>
      </c>
      <c r="H25" s="94"/>
      <c r="I25" s="95"/>
      <c r="J25" s="96"/>
      <c r="K25" s="36"/>
      <c r="L25" s="112" t="s">
        <v>52</v>
      </c>
      <c r="M25" s="112"/>
      <c r="N25" s="71"/>
      <c r="O25" s="19"/>
      <c r="P25" s="54"/>
    </row>
    <row r="26" spans="2:16" ht="17" x14ac:dyDescent="0.5">
      <c r="C26" s="36">
        <v>6</v>
      </c>
      <c r="D26" s="25" t="s">
        <v>25</v>
      </c>
      <c r="E26" s="68" t="b">
        <v>0</v>
      </c>
      <c r="F26" s="52">
        <v>3.5</v>
      </c>
      <c r="G26" s="49">
        <f>E26*3.5</f>
        <v>0</v>
      </c>
      <c r="H26" s="94"/>
      <c r="I26" s="95"/>
      <c r="J26" s="96"/>
      <c r="K26" s="42">
        <v>34</v>
      </c>
      <c r="L26" s="113" t="s">
        <v>55</v>
      </c>
      <c r="M26" s="113"/>
      <c r="N26" s="75" t="b">
        <v>0</v>
      </c>
      <c r="O26" s="53">
        <v>4.5</v>
      </c>
      <c r="P26" s="56">
        <f>N26*O26</f>
        <v>0</v>
      </c>
    </row>
    <row r="27" spans="2:16" ht="17" x14ac:dyDescent="0.5">
      <c r="C27" s="32"/>
      <c r="D27" s="40" t="s">
        <v>28</v>
      </c>
      <c r="E27" s="77"/>
      <c r="F27" s="31"/>
      <c r="G27" s="49"/>
      <c r="H27" s="94"/>
      <c r="I27" s="95"/>
      <c r="J27" s="96"/>
      <c r="K27" s="36"/>
      <c r="L27" s="112" t="s">
        <v>52</v>
      </c>
      <c r="M27" s="112"/>
      <c r="N27" s="71"/>
      <c r="O27" s="19"/>
      <c r="P27" s="54"/>
    </row>
    <row r="28" spans="2:16" ht="17" x14ac:dyDescent="0.5">
      <c r="C28" s="36">
        <v>7</v>
      </c>
      <c r="D28" s="29" t="s">
        <v>84</v>
      </c>
      <c r="E28" s="80" t="b">
        <v>0</v>
      </c>
      <c r="F28" s="50">
        <v>4</v>
      </c>
      <c r="G28" s="49">
        <f>E28*4</f>
        <v>0</v>
      </c>
      <c r="H28" s="94"/>
      <c r="I28" s="95"/>
      <c r="J28" s="96"/>
      <c r="K28" s="42">
        <v>35</v>
      </c>
      <c r="L28" s="113" t="s">
        <v>44</v>
      </c>
      <c r="M28" s="113"/>
      <c r="N28" s="75" t="b">
        <v>0</v>
      </c>
      <c r="O28" s="53">
        <v>4.5</v>
      </c>
      <c r="P28" s="56">
        <f>N28*O28</f>
        <v>0</v>
      </c>
    </row>
    <row r="29" spans="2:16" ht="17" x14ac:dyDescent="0.5">
      <c r="C29" s="36">
        <v>8</v>
      </c>
      <c r="D29" s="26" t="s">
        <v>26</v>
      </c>
      <c r="E29" s="68" t="b">
        <v>0</v>
      </c>
      <c r="F29" s="52">
        <v>3.5</v>
      </c>
      <c r="G29" s="49">
        <f>E29*3.5</f>
        <v>0</v>
      </c>
      <c r="H29" s="94"/>
      <c r="I29" s="95"/>
      <c r="J29" s="96"/>
      <c r="K29" s="36"/>
      <c r="L29" s="112" t="s">
        <v>52</v>
      </c>
      <c r="M29" s="112"/>
      <c r="N29" s="71"/>
      <c r="O29" s="19"/>
      <c r="P29" s="54"/>
    </row>
    <row r="30" spans="2:16" ht="16.5" x14ac:dyDescent="0.45">
      <c r="C30" s="32"/>
      <c r="D30" s="40" t="s">
        <v>41</v>
      </c>
      <c r="E30" s="77"/>
      <c r="F30" s="31"/>
      <c r="G30" s="49"/>
      <c r="H30" s="94"/>
      <c r="I30" s="95"/>
      <c r="J30" s="96"/>
      <c r="K30" s="43"/>
      <c r="L30" s="115" t="s">
        <v>56</v>
      </c>
      <c r="M30" s="115"/>
      <c r="N30" s="76"/>
      <c r="O30" s="44"/>
      <c r="P30" s="54"/>
    </row>
    <row r="31" spans="2:16" ht="17" x14ac:dyDescent="0.5">
      <c r="C31" s="36">
        <v>9</v>
      </c>
      <c r="D31" s="28" t="s">
        <v>27</v>
      </c>
      <c r="E31" s="68" t="b">
        <v>0</v>
      </c>
      <c r="F31" s="50">
        <v>4</v>
      </c>
      <c r="G31" s="49">
        <f>E31*4</f>
        <v>0</v>
      </c>
      <c r="H31" s="94"/>
      <c r="I31" s="95"/>
      <c r="J31" s="96"/>
      <c r="K31" s="36">
        <v>36</v>
      </c>
      <c r="L31" s="103" t="s">
        <v>49</v>
      </c>
      <c r="M31" s="103"/>
      <c r="N31" s="68" t="b">
        <v>0</v>
      </c>
      <c r="O31" s="53">
        <v>5</v>
      </c>
      <c r="P31" s="56">
        <f>N31*O31</f>
        <v>0</v>
      </c>
    </row>
    <row r="32" spans="2:16" ht="18" x14ac:dyDescent="0.5">
      <c r="C32" s="36"/>
      <c r="D32" s="30" t="s">
        <v>19</v>
      </c>
      <c r="E32" s="71"/>
      <c r="G32" s="49"/>
      <c r="H32" s="94"/>
      <c r="I32" s="95"/>
      <c r="J32" s="96"/>
      <c r="K32" s="36"/>
      <c r="L32" s="112" t="s">
        <v>42</v>
      </c>
      <c r="M32" s="116"/>
      <c r="N32" s="71"/>
      <c r="O32" s="19"/>
      <c r="P32" s="54"/>
    </row>
    <row r="33" spans="3:16" ht="17" x14ac:dyDescent="0.5">
      <c r="C33" s="36">
        <v>10</v>
      </c>
      <c r="D33" s="29" t="s">
        <v>85</v>
      </c>
      <c r="E33" s="80" t="b">
        <v>0</v>
      </c>
      <c r="F33" s="50">
        <v>4</v>
      </c>
      <c r="G33" s="49">
        <f>E33*4</f>
        <v>0</v>
      </c>
      <c r="H33" s="94"/>
      <c r="I33" s="95"/>
      <c r="J33" s="96"/>
      <c r="K33" s="42">
        <v>37</v>
      </c>
      <c r="L33" s="113" t="s">
        <v>57</v>
      </c>
      <c r="M33" s="113"/>
      <c r="N33" s="75" t="b">
        <v>0</v>
      </c>
      <c r="O33" s="53">
        <v>4.5</v>
      </c>
      <c r="P33" s="56">
        <f>N33*O33</f>
        <v>0</v>
      </c>
    </row>
    <row r="34" spans="3:16" ht="17" x14ac:dyDescent="0.5">
      <c r="C34" s="36">
        <v>11</v>
      </c>
      <c r="D34" s="26" t="s">
        <v>36</v>
      </c>
      <c r="E34" s="68" t="b">
        <v>0</v>
      </c>
      <c r="F34" s="52">
        <v>3.5</v>
      </c>
      <c r="G34" s="49">
        <f>E34*F34</f>
        <v>0</v>
      </c>
      <c r="H34" s="94"/>
      <c r="I34" s="95"/>
      <c r="J34" s="96"/>
      <c r="K34" s="36"/>
      <c r="L34" s="112" t="s">
        <v>52</v>
      </c>
      <c r="M34" s="112"/>
      <c r="N34" s="71"/>
      <c r="O34" s="19"/>
      <c r="P34" s="54"/>
    </row>
    <row r="35" spans="3:16" ht="17" x14ac:dyDescent="0.5">
      <c r="C35" s="36">
        <v>12</v>
      </c>
      <c r="D35" s="26" t="s">
        <v>37</v>
      </c>
      <c r="E35" s="68" t="b">
        <v>0</v>
      </c>
      <c r="F35" s="52">
        <v>3.5</v>
      </c>
      <c r="G35" s="49">
        <f>E35*F35</f>
        <v>0</v>
      </c>
      <c r="H35" s="94"/>
      <c r="I35" s="95"/>
      <c r="J35" s="96"/>
      <c r="K35" s="42">
        <v>38</v>
      </c>
      <c r="L35" s="113" t="s">
        <v>44</v>
      </c>
      <c r="M35" s="113"/>
      <c r="N35" s="75" t="b">
        <v>0</v>
      </c>
      <c r="O35" s="53">
        <v>4.5</v>
      </c>
      <c r="P35" s="56">
        <f>N35*O35</f>
        <v>0</v>
      </c>
    </row>
    <row r="36" spans="3:16" ht="17" x14ac:dyDescent="0.5">
      <c r="C36" s="32"/>
      <c r="D36" s="39" t="s">
        <v>29</v>
      </c>
      <c r="E36" s="77"/>
      <c r="F36" s="31"/>
      <c r="G36" s="49"/>
      <c r="H36" s="94"/>
      <c r="I36" s="95"/>
      <c r="J36" s="96"/>
      <c r="K36" s="36"/>
      <c r="L36" s="112" t="s">
        <v>52</v>
      </c>
      <c r="M36" s="112"/>
      <c r="N36" s="71"/>
      <c r="O36" s="19"/>
      <c r="P36" s="54"/>
    </row>
    <row r="37" spans="3:16" ht="17" x14ac:dyDescent="0.5">
      <c r="C37" s="36">
        <v>13</v>
      </c>
      <c r="D37" s="28" t="s">
        <v>46</v>
      </c>
      <c r="E37" s="80" t="b">
        <v>0</v>
      </c>
      <c r="F37" s="50">
        <v>4</v>
      </c>
      <c r="G37" s="49">
        <f>E37*4</f>
        <v>0</v>
      </c>
      <c r="H37" s="94"/>
      <c r="I37" s="95"/>
      <c r="J37" s="96"/>
      <c r="K37" s="42">
        <v>39</v>
      </c>
      <c r="L37" s="113" t="s">
        <v>51</v>
      </c>
      <c r="M37" s="113"/>
      <c r="N37" s="75" t="b">
        <v>0</v>
      </c>
      <c r="O37" s="53">
        <v>4.5</v>
      </c>
      <c r="P37" s="56">
        <f>N37*O37</f>
        <v>0</v>
      </c>
    </row>
    <row r="38" spans="3:16" ht="18" x14ac:dyDescent="0.5">
      <c r="C38" s="36"/>
      <c r="D38" s="28" t="s">
        <v>20</v>
      </c>
      <c r="E38" s="71"/>
      <c r="G38" s="49"/>
      <c r="H38" s="94"/>
      <c r="I38" s="95"/>
      <c r="J38" s="96"/>
      <c r="K38" s="41"/>
      <c r="L38" s="114" t="s">
        <v>52</v>
      </c>
      <c r="M38" s="114"/>
      <c r="N38" s="74"/>
      <c r="O38" s="21"/>
      <c r="P38" s="54"/>
    </row>
    <row r="39" spans="3:16" ht="17" x14ac:dyDescent="0.5">
      <c r="C39" s="36">
        <v>14</v>
      </c>
      <c r="D39" s="26" t="s">
        <v>86</v>
      </c>
      <c r="E39" s="68" t="b">
        <v>0</v>
      </c>
      <c r="F39" s="50">
        <v>4</v>
      </c>
      <c r="G39" s="49">
        <f>E39*4</f>
        <v>0</v>
      </c>
      <c r="H39" s="94"/>
      <c r="I39" s="95"/>
      <c r="J39" s="96"/>
      <c r="K39" s="36">
        <v>40</v>
      </c>
      <c r="L39" s="103" t="s">
        <v>55</v>
      </c>
      <c r="M39" s="103"/>
      <c r="N39" s="68" t="b">
        <v>0</v>
      </c>
      <c r="O39" s="53">
        <v>4.5</v>
      </c>
      <c r="P39" s="56">
        <f>N39*O39</f>
        <v>0</v>
      </c>
    </row>
    <row r="40" spans="3:16" ht="17" x14ac:dyDescent="0.5">
      <c r="C40" s="36">
        <v>15</v>
      </c>
      <c r="D40" s="26" t="s">
        <v>38</v>
      </c>
      <c r="E40" s="68" t="b">
        <v>0</v>
      </c>
      <c r="F40" s="52">
        <v>3.5</v>
      </c>
      <c r="G40" s="49">
        <f>E40*F40</f>
        <v>0</v>
      </c>
      <c r="H40" s="94"/>
      <c r="I40" s="95"/>
      <c r="J40" s="96"/>
      <c r="K40" s="36"/>
      <c r="L40" s="112" t="s">
        <v>52</v>
      </c>
      <c r="M40" s="112"/>
      <c r="N40" s="71"/>
      <c r="O40" s="19"/>
      <c r="P40" s="54"/>
    </row>
    <row r="41" spans="3:16" ht="17" x14ac:dyDescent="0.5">
      <c r="C41" s="36">
        <v>16</v>
      </c>
      <c r="D41" s="26" t="s">
        <v>39</v>
      </c>
      <c r="E41" s="68" t="b">
        <v>0</v>
      </c>
      <c r="F41" s="52">
        <v>3.5</v>
      </c>
      <c r="G41" s="49">
        <f>E41*F41</f>
        <v>0</v>
      </c>
      <c r="H41" s="94"/>
      <c r="I41" s="95"/>
      <c r="J41" s="96"/>
      <c r="K41" s="42">
        <v>41</v>
      </c>
      <c r="L41" s="113" t="s">
        <v>58</v>
      </c>
      <c r="M41" s="113"/>
      <c r="N41" s="75" t="b">
        <v>0</v>
      </c>
      <c r="O41" s="53">
        <v>4.5</v>
      </c>
      <c r="P41" s="56">
        <f>N41*O41</f>
        <v>0</v>
      </c>
    </row>
    <row r="42" spans="3:16" ht="17" x14ac:dyDescent="0.5">
      <c r="C42" s="36">
        <v>17</v>
      </c>
      <c r="D42" s="26" t="s">
        <v>47</v>
      </c>
      <c r="E42" s="81" t="b">
        <v>0</v>
      </c>
      <c r="F42" s="52">
        <v>3.5</v>
      </c>
      <c r="G42" s="49">
        <f>E42*F42</f>
        <v>0</v>
      </c>
      <c r="H42" s="94"/>
      <c r="I42" s="95"/>
      <c r="J42" s="96"/>
      <c r="K42" s="36"/>
      <c r="L42" s="112" t="s">
        <v>52</v>
      </c>
      <c r="M42" s="112"/>
      <c r="N42" s="71"/>
      <c r="O42" s="19"/>
      <c r="P42" s="54"/>
    </row>
    <row r="43" spans="3:16" ht="16.5" x14ac:dyDescent="0.45">
      <c r="C43" s="34"/>
      <c r="D43" s="39" t="s">
        <v>30</v>
      </c>
      <c r="E43" s="77"/>
      <c r="F43" s="31"/>
      <c r="G43" s="49"/>
      <c r="H43" s="94"/>
      <c r="I43" s="95"/>
      <c r="J43" s="96"/>
      <c r="K43" s="42">
        <v>42</v>
      </c>
      <c r="L43" s="117" t="s">
        <v>45</v>
      </c>
      <c r="M43" s="117"/>
      <c r="N43" s="75" t="b">
        <v>0</v>
      </c>
      <c r="O43" s="53">
        <v>4.5</v>
      </c>
      <c r="P43" s="56">
        <f>N43*O43</f>
        <v>0</v>
      </c>
    </row>
    <row r="44" spans="3:16" ht="17" x14ac:dyDescent="0.5">
      <c r="C44" s="36">
        <v>18</v>
      </c>
      <c r="D44" s="28" t="s">
        <v>47</v>
      </c>
      <c r="E44" s="80" t="b">
        <v>0</v>
      </c>
      <c r="F44" s="50">
        <v>4</v>
      </c>
      <c r="G44" s="49">
        <f>E44*4</f>
        <v>0</v>
      </c>
      <c r="H44" s="94"/>
      <c r="I44" s="95"/>
      <c r="J44" s="96"/>
      <c r="K44" s="45"/>
      <c r="L44" s="118" t="s">
        <v>59</v>
      </c>
      <c r="M44" s="118"/>
      <c r="N44" s="77"/>
      <c r="O44" s="46"/>
      <c r="P44" s="54"/>
    </row>
    <row r="45" spans="3:16" ht="17" x14ac:dyDescent="0.45">
      <c r="C45" s="38"/>
      <c r="D45" s="28" t="s">
        <v>19</v>
      </c>
      <c r="E45" s="82"/>
      <c r="G45" s="49"/>
      <c r="H45" s="94"/>
      <c r="I45" s="95"/>
      <c r="J45" s="96"/>
      <c r="K45" s="36">
        <v>43</v>
      </c>
      <c r="L45" s="116" t="s">
        <v>70</v>
      </c>
      <c r="M45" s="116"/>
      <c r="N45" s="68" t="b">
        <v>0</v>
      </c>
      <c r="O45" s="53">
        <v>3</v>
      </c>
      <c r="P45" s="56">
        <f>N45*O45</f>
        <v>0</v>
      </c>
    </row>
    <row r="46" spans="3:16" ht="17" x14ac:dyDescent="0.5">
      <c r="C46" s="36">
        <v>19</v>
      </c>
      <c r="D46" s="25" t="s">
        <v>87</v>
      </c>
      <c r="E46" s="68" t="b">
        <v>0</v>
      </c>
      <c r="F46" s="50">
        <v>4</v>
      </c>
      <c r="G46" s="49">
        <f>E46*4</f>
        <v>0</v>
      </c>
      <c r="H46" s="94"/>
      <c r="I46" s="95"/>
      <c r="J46" s="96"/>
      <c r="K46" s="36">
        <v>44</v>
      </c>
      <c r="L46" s="116" t="s">
        <v>71</v>
      </c>
      <c r="M46" s="116"/>
      <c r="N46" s="68" t="b">
        <v>0</v>
      </c>
      <c r="O46" s="53">
        <v>3.5</v>
      </c>
      <c r="P46" s="56">
        <f>N46*O46</f>
        <v>0</v>
      </c>
    </row>
    <row r="47" spans="3:16" ht="17" x14ac:dyDescent="0.5">
      <c r="C47" s="36">
        <v>20</v>
      </c>
      <c r="D47" s="26" t="s">
        <v>32</v>
      </c>
      <c r="E47" s="81" t="b">
        <v>0</v>
      </c>
      <c r="F47" s="52">
        <v>3.5</v>
      </c>
      <c r="G47" s="49">
        <f>E47*F47</f>
        <v>0</v>
      </c>
      <c r="H47" s="94"/>
      <c r="I47" s="95"/>
      <c r="J47" s="96"/>
      <c r="K47" s="45"/>
      <c r="L47" s="118" t="s">
        <v>60</v>
      </c>
      <c r="M47" s="118"/>
      <c r="N47" s="77"/>
      <c r="O47" s="46"/>
      <c r="P47" s="54"/>
    </row>
    <row r="48" spans="3:16" ht="16.5" x14ac:dyDescent="0.45">
      <c r="C48" s="36">
        <v>21</v>
      </c>
      <c r="D48" s="26" t="s">
        <v>33</v>
      </c>
      <c r="E48" s="68" t="b">
        <v>0</v>
      </c>
      <c r="F48" s="52">
        <v>3.5</v>
      </c>
      <c r="G48" s="49">
        <f>E48*F48</f>
        <v>0</v>
      </c>
      <c r="H48" s="94"/>
      <c r="I48" s="95"/>
      <c r="J48" s="96"/>
      <c r="K48" s="36">
        <v>45</v>
      </c>
      <c r="L48" s="116" t="s">
        <v>72</v>
      </c>
      <c r="M48" s="116"/>
      <c r="N48" s="68" t="b">
        <v>0</v>
      </c>
      <c r="O48" s="53">
        <v>3.5</v>
      </c>
      <c r="P48" s="56">
        <f>N48*O48</f>
        <v>0</v>
      </c>
    </row>
    <row r="49" spans="3:16" ht="16.5" x14ac:dyDescent="0.45">
      <c r="C49" s="36">
        <v>22</v>
      </c>
      <c r="D49" s="26" t="s">
        <v>34</v>
      </c>
      <c r="E49" s="81" t="b">
        <v>0</v>
      </c>
      <c r="F49" s="52">
        <v>3.5</v>
      </c>
      <c r="G49" s="49">
        <f>E49*F49</f>
        <v>0</v>
      </c>
      <c r="H49" s="94"/>
      <c r="I49" s="95"/>
      <c r="J49" s="96"/>
      <c r="K49" s="36">
        <v>46</v>
      </c>
      <c r="L49" s="116" t="s">
        <v>73</v>
      </c>
      <c r="M49" s="116"/>
      <c r="N49" s="68" t="b">
        <v>0</v>
      </c>
      <c r="O49" s="53">
        <v>3.5</v>
      </c>
      <c r="P49" s="56">
        <f>N49*O49</f>
        <v>0</v>
      </c>
    </row>
    <row r="50" spans="3:16" ht="17" x14ac:dyDescent="0.5">
      <c r="C50" s="36">
        <v>23</v>
      </c>
      <c r="D50" s="26" t="s">
        <v>35</v>
      </c>
      <c r="E50" s="68" t="b">
        <v>0</v>
      </c>
      <c r="F50" s="52">
        <v>3.5</v>
      </c>
      <c r="G50" s="49">
        <f>E50*F50</f>
        <v>0</v>
      </c>
      <c r="H50" s="94"/>
      <c r="I50" s="95"/>
      <c r="J50" s="96"/>
      <c r="K50" s="45"/>
      <c r="L50" s="118" t="s">
        <v>56</v>
      </c>
      <c r="M50" s="118"/>
      <c r="N50" s="77"/>
      <c r="O50" s="46"/>
      <c r="P50" s="54"/>
    </row>
    <row r="51" spans="3:16" ht="16.5" x14ac:dyDescent="0.45">
      <c r="C51" s="32"/>
      <c r="D51" s="39" t="s">
        <v>40</v>
      </c>
      <c r="E51" s="77"/>
      <c r="F51" s="31"/>
      <c r="G51" s="49"/>
      <c r="H51" s="94"/>
      <c r="I51" s="95"/>
      <c r="J51" s="96"/>
      <c r="K51" s="36">
        <v>47</v>
      </c>
      <c r="L51" s="116" t="s">
        <v>74</v>
      </c>
      <c r="M51" s="116"/>
      <c r="N51" s="68" t="b">
        <v>0</v>
      </c>
      <c r="O51" s="53">
        <v>3.5</v>
      </c>
      <c r="P51" s="56">
        <f>N51*O51</f>
        <v>0</v>
      </c>
    </row>
    <row r="52" spans="3:16" ht="17" x14ac:dyDescent="0.5">
      <c r="C52" s="36">
        <v>24</v>
      </c>
      <c r="D52" s="28" t="s">
        <v>48</v>
      </c>
      <c r="E52" s="68" t="b">
        <v>0</v>
      </c>
      <c r="F52" s="52">
        <v>5</v>
      </c>
      <c r="G52" s="49">
        <f>E52*F52</f>
        <v>0</v>
      </c>
      <c r="H52" s="94"/>
      <c r="I52" s="95"/>
      <c r="J52" s="96"/>
      <c r="K52" s="45"/>
      <c r="L52" s="118" t="s">
        <v>61</v>
      </c>
      <c r="M52" s="118"/>
      <c r="N52" s="77"/>
      <c r="O52" s="46"/>
      <c r="P52" s="54"/>
    </row>
    <row r="53" spans="3:16" ht="17" x14ac:dyDescent="0.45">
      <c r="C53" s="18"/>
      <c r="D53" s="28" t="s">
        <v>42</v>
      </c>
      <c r="E53" s="71"/>
      <c r="F53" s="8"/>
      <c r="G53" s="49"/>
      <c r="H53" s="94"/>
      <c r="I53" s="95"/>
      <c r="J53" s="96"/>
      <c r="K53" s="36">
        <v>48</v>
      </c>
      <c r="L53" s="116" t="s">
        <v>62</v>
      </c>
      <c r="M53" s="116"/>
      <c r="N53" s="68" t="b">
        <v>0</v>
      </c>
      <c r="O53" s="53">
        <v>3.5</v>
      </c>
      <c r="P53" s="56">
        <f>N53*O53</f>
        <v>0</v>
      </c>
    </row>
    <row r="54" spans="3:16" ht="17" x14ac:dyDescent="0.5">
      <c r="C54" s="36">
        <v>25</v>
      </c>
      <c r="D54" s="28" t="s">
        <v>44</v>
      </c>
      <c r="E54" s="68" t="b">
        <v>0</v>
      </c>
      <c r="F54" s="52">
        <v>4.5</v>
      </c>
      <c r="G54" s="49">
        <f>E54*F54</f>
        <v>0</v>
      </c>
      <c r="H54" s="94"/>
      <c r="I54" s="95"/>
      <c r="J54" s="96"/>
      <c r="K54" s="45"/>
      <c r="L54" s="118" t="s">
        <v>63</v>
      </c>
      <c r="M54" s="118"/>
      <c r="N54" s="77"/>
      <c r="O54" s="46"/>
      <c r="P54" s="54"/>
    </row>
    <row r="55" spans="3:16" ht="17" x14ac:dyDescent="0.45">
      <c r="C55" s="18"/>
      <c r="D55" s="28" t="s">
        <v>43</v>
      </c>
      <c r="E55" s="71"/>
      <c r="F55" s="8"/>
      <c r="G55" s="49"/>
      <c r="H55" s="94"/>
      <c r="I55" s="95"/>
      <c r="J55" s="96"/>
      <c r="K55" s="36">
        <v>49</v>
      </c>
      <c r="L55" s="116" t="s">
        <v>62</v>
      </c>
      <c r="M55" s="116"/>
      <c r="N55" s="68" t="b">
        <v>0</v>
      </c>
      <c r="O55" s="53">
        <v>3.5</v>
      </c>
      <c r="P55" s="56">
        <f>N55*O55</f>
        <v>0</v>
      </c>
    </row>
    <row r="56" spans="3:16" ht="17" x14ac:dyDescent="0.5">
      <c r="C56" s="36">
        <v>26</v>
      </c>
      <c r="D56" s="28" t="s">
        <v>45</v>
      </c>
      <c r="E56" s="68" t="b">
        <v>0</v>
      </c>
      <c r="F56" s="52">
        <v>4.5</v>
      </c>
      <c r="G56" s="49">
        <f>E56*F56</f>
        <v>0</v>
      </c>
      <c r="H56" s="94"/>
      <c r="I56" s="95"/>
      <c r="J56" s="96"/>
      <c r="K56" s="45"/>
      <c r="L56" s="118" t="s">
        <v>64</v>
      </c>
      <c r="M56" s="118"/>
      <c r="N56" s="77"/>
      <c r="O56" s="46"/>
      <c r="P56" s="54"/>
    </row>
    <row r="57" spans="3:16" ht="17" x14ac:dyDescent="0.45">
      <c r="C57" s="18"/>
      <c r="D57" s="28" t="s">
        <v>43</v>
      </c>
      <c r="E57" s="71"/>
      <c r="F57" s="8"/>
      <c r="G57" s="49"/>
      <c r="H57" s="94"/>
      <c r="I57" s="95"/>
      <c r="J57" s="96"/>
      <c r="K57" s="36">
        <v>50</v>
      </c>
      <c r="L57" s="116" t="s">
        <v>65</v>
      </c>
      <c r="M57" s="116"/>
      <c r="N57" s="68" t="b">
        <v>0</v>
      </c>
      <c r="O57" s="53">
        <v>3.5</v>
      </c>
      <c r="P57" s="56">
        <f>N57*O57</f>
        <v>0</v>
      </c>
    </row>
    <row r="58" spans="3:16" ht="17" x14ac:dyDescent="0.5">
      <c r="C58" s="36">
        <v>27</v>
      </c>
      <c r="D58" s="28" t="s">
        <v>35</v>
      </c>
      <c r="E58" s="68" t="b">
        <v>0</v>
      </c>
      <c r="F58" s="52">
        <v>4.5</v>
      </c>
      <c r="G58" s="49">
        <f>E58*F58</f>
        <v>0</v>
      </c>
      <c r="H58" s="94"/>
      <c r="I58" s="95"/>
      <c r="J58" s="96"/>
      <c r="K58" s="45"/>
      <c r="L58" s="118" t="s">
        <v>63</v>
      </c>
      <c r="M58" s="118"/>
      <c r="N58" s="77"/>
      <c r="O58" s="46"/>
      <c r="P58" s="54"/>
    </row>
    <row r="59" spans="3:16" ht="17" customHeight="1" x14ac:dyDescent="0.5">
      <c r="C59" s="18"/>
      <c r="D59" s="27" t="s">
        <v>43</v>
      </c>
      <c r="E59" s="71"/>
      <c r="F59" s="8"/>
      <c r="G59" s="49"/>
      <c r="H59" s="94"/>
      <c r="I59" s="95"/>
      <c r="J59" s="96"/>
      <c r="K59" s="36">
        <v>51</v>
      </c>
      <c r="L59" s="116" t="s">
        <v>65</v>
      </c>
      <c r="M59" s="116"/>
      <c r="N59" s="68" t="b">
        <v>0</v>
      </c>
      <c r="O59" s="65">
        <v>3.5</v>
      </c>
      <c r="P59" s="56">
        <f>N59*O59</f>
        <v>0</v>
      </c>
    </row>
    <row r="60" spans="3:16" ht="16.5" x14ac:dyDescent="0.45">
      <c r="C60" s="36">
        <v>28</v>
      </c>
      <c r="D60" s="26" t="s">
        <v>49</v>
      </c>
      <c r="E60" s="68" t="b">
        <v>0</v>
      </c>
      <c r="F60" s="50">
        <v>4</v>
      </c>
      <c r="G60" s="49">
        <f>E60*F60</f>
        <v>0</v>
      </c>
      <c r="H60" s="94"/>
      <c r="I60" s="95"/>
      <c r="J60" s="96"/>
      <c r="K60" s="18"/>
      <c r="O60" s="19"/>
      <c r="P60">
        <f>SUM(P17:P59)</f>
        <v>0</v>
      </c>
    </row>
    <row r="61" spans="3:16" ht="17" customHeight="1" x14ac:dyDescent="0.45">
      <c r="C61" s="36">
        <v>29</v>
      </c>
      <c r="D61" s="26" t="s">
        <v>31</v>
      </c>
      <c r="E61" s="68" t="b">
        <v>0</v>
      </c>
      <c r="F61" s="50">
        <v>4</v>
      </c>
      <c r="G61" s="49">
        <f>E61*F61</f>
        <v>0</v>
      </c>
      <c r="H61" s="94"/>
      <c r="I61" s="95"/>
      <c r="J61" s="96"/>
      <c r="K61" s="18"/>
      <c r="O61" s="19"/>
    </row>
    <row r="62" spans="3:16" ht="17" customHeight="1" x14ac:dyDescent="0.35">
      <c r="C62" s="34"/>
      <c r="D62" s="57"/>
      <c r="E62" s="77"/>
      <c r="F62" s="31"/>
      <c r="G62" s="31"/>
      <c r="H62" s="94"/>
      <c r="I62" s="95"/>
      <c r="J62" s="96"/>
      <c r="K62" s="18"/>
      <c r="O62" s="19"/>
    </row>
    <row r="63" spans="3:16" ht="17" customHeight="1" x14ac:dyDescent="0.35">
      <c r="C63" s="18"/>
      <c r="D63" s="62" t="s">
        <v>75</v>
      </c>
      <c r="F63" s="67">
        <f>G63+P60</f>
        <v>0</v>
      </c>
      <c r="G63" s="61">
        <f>SUM(G18:G61)</f>
        <v>0</v>
      </c>
      <c r="H63" s="94"/>
      <c r="I63" s="95"/>
      <c r="J63" s="96"/>
      <c r="K63" s="119" t="s">
        <v>83</v>
      </c>
      <c r="L63" s="120"/>
      <c r="M63" s="120"/>
      <c r="N63" s="120"/>
      <c r="O63" s="121"/>
    </row>
    <row r="64" spans="3:16" ht="17" customHeight="1" x14ac:dyDescent="0.5">
      <c r="C64" s="18"/>
      <c r="D64" s="64" t="s">
        <v>92</v>
      </c>
      <c r="E64" s="68" t="b">
        <v>0</v>
      </c>
      <c r="F64" s="67">
        <v>10</v>
      </c>
      <c r="G64" s="19"/>
      <c r="H64" s="94"/>
      <c r="I64" s="95"/>
      <c r="J64" s="96"/>
      <c r="K64" s="122" t="s">
        <v>66</v>
      </c>
      <c r="L64" s="112"/>
      <c r="M64" s="112"/>
      <c r="N64" s="112"/>
      <c r="O64" s="123"/>
    </row>
    <row r="65" spans="3:15" ht="17" x14ac:dyDescent="0.5">
      <c r="C65" s="18"/>
      <c r="D65" s="63" t="s">
        <v>76</v>
      </c>
      <c r="E65" s="58"/>
      <c r="F65" s="66"/>
      <c r="G65" s="61">
        <f>E64*F64</f>
        <v>0</v>
      </c>
      <c r="H65" s="94"/>
      <c r="I65" s="95"/>
      <c r="J65" s="96"/>
      <c r="K65" s="122" t="s">
        <v>67</v>
      </c>
      <c r="L65" s="112"/>
      <c r="M65" s="112"/>
      <c r="N65" s="112"/>
      <c r="O65" s="123"/>
    </row>
    <row r="66" spans="3:15" ht="17" x14ac:dyDescent="0.5">
      <c r="C66" s="18"/>
      <c r="D66" s="63" t="s">
        <v>77</v>
      </c>
      <c r="E66" s="59"/>
      <c r="F66" s="66"/>
      <c r="G66" s="19"/>
      <c r="H66" s="94"/>
      <c r="I66" s="95"/>
      <c r="J66" s="96"/>
      <c r="K66" s="122" t="s">
        <v>68</v>
      </c>
      <c r="L66" s="112"/>
      <c r="M66" s="112"/>
      <c r="N66" s="112"/>
      <c r="O66" s="123"/>
    </row>
    <row r="67" spans="3:15" ht="17" x14ac:dyDescent="0.5">
      <c r="C67" s="18"/>
      <c r="D67" s="63" t="s">
        <v>78</v>
      </c>
      <c r="E67" s="83" t="b">
        <v>0</v>
      </c>
      <c r="F67" s="67">
        <v>3</v>
      </c>
      <c r="G67" s="61">
        <f>E67*F67</f>
        <v>0</v>
      </c>
      <c r="H67" s="87"/>
      <c r="I67" s="88"/>
      <c r="J67" s="89"/>
      <c r="K67" s="122" t="s">
        <v>69</v>
      </c>
      <c r="L67" s="112"/>
      <c r="M67" s="112"/>
      <c r="N67" s="112"/>
      <c r="O67" s="123"/>
    </row>
    <row r="68" spans="3:15" ht="16.5" x14ac:dyDescent="0.45">
      <c r="C68" s="36"/>
      <c r="D68" s="64" t="s">
        <v>79</v>
      </c>
      <c r="F68" s="67">
        <f>F63+G67+G65</f>
        <v>0</v>
      </c>
      <c r="G68" s="19"/>
      <c r="H68" s="87"/>
      <c r="I68" s="88"/>
      <c r="J68" s="89"/>
      <c r="K68" s="18"/>
      <c r="O68" s="19"/>
    </row>
    <row r="69" spans="3:15" x14ac:dyDescent="0.35">
      <c r="C69" s="18"/>
      <c r="D69" s="62" t="s">
        <v>80</v>
      </c>
      <c r="E69" s="58"/>
      <c r="F69" s="19"/>
      <c r="G69" s="19"/>
      <c r="H69" s="87"/>
      <c r="I69" s="88"/>
      <c r="J69" s="89"/>
      <c r="K69" s="18"/>
      <c r="O69" s="19"/>
    </row>
    <row r="70" spans="3:15" x14ac:dyDescent="0.35">
      <c r="C70" s="18"/>
      <c r="D70" s="62" t="s">
        <v>81</v>
      </c>
      <c r="E70" s="58"/>
      <c r="F70" s="19"/>
      <c r="G70" s="19"/>
      <c r="H70" s="87"/>
      <c r="I70" s="88"/>
      <c r="J70" s="89"/>
      <c r="K70" s="18"/>
      <c r="O70" s="19"/>
    </row>
    <row r="71" spans="3:15" x14ac:dyDescent="0.35">
      <c r="C71" s="18"/>
      <c r="D71" s="62" t="s">
        <v>82</v>
      </c>
      <c r="E71" s="58"/>
      <c r="F71" s="19"/>
      <c r="G71" s="19"/>
      <c r="H71" s="87"/>
      <c r="I71" s="88"/>
      <c r="J71" s="89"/>
      <c r="K71" s="18"/>
      <c r="O71" s="19"/>
    </row>
    <row r="72" spans="3:15" x14ac:dyDescent="0.35">
      <c r="C72" s="60"/>
      <c r="D72" s="20"/>
      <c r="E72" s="20"/>
      <c r="F72" s="21"/>
      <c r="G72" s="20"/>
      <c r="H72" s="90"/>
      <c r="I72" s="91"/>
      <c r="J72" s="92"/>
      <c r="K72" s="20"/>
      <c r="L72" s="20"/>
      <c r="M72" s="20"/>
      <c r="N72" s="20"/>
      <c r="O72" s="21"/>
    </row>
  </sheetData>
  <sheetProtection algorithmName="SHA-512" hashValue="+i0v7nwha7WdGNITodiZUmu+bbNTJ2SNfjH54IA7gvmuaah6X8tlG38ZbkGj0qOi+Qrd+Fm5VHJuajitiNtrnw==" saltValue="0/lqz0uwjwjeWL02Sc18KA==" spinCount="100000" sheet="1" objects="1" scenarios="1"/>
  <mergeCells count="115">
    <mergeCell ref="K63:O63"/>
    <mergeCell ref="K64:O64"/>
    <mergeCell ref="K65:O65"/>
    <mergeCell ref="K66:O66"/>
    <mergeCell ref="K67:O67"/>
    <mergeCell ref="L48:M48"/>
    <mergeCell ref="L49:M49"/>
    <mergeCell ref="L50:M50"/>
    <mergeCell ref="L51:M51"/>
    <mergeCell ref="L52:M52"/>
    <mergeCell ref="L53:M53"/>
    <mergeCell ref="L59:M59"/>
    <mergeCell ref="L54:M54"/>
    <mergeCell ref="L55:M55"/>
    <mergeCell ref="L56:M56"/>
    <mergeCell ref="L57:M57"/>
    <mergeCell ref="L58:M58"/>
    <mergeCell ref="L39:M39"/>
    <mergeCell ref="L40:M40"/>
    <mergeCell ref="L41:M41"/>
    <mergeCell ref="L42:M42"/>
    <mergeCell ref="L43:M43"/>
    <mergeCell ref="L44:M44"/>
    <mergeCell ref="L45:M45"/>
    <mergeCell ref="L46:M46"/>
    <mergeCell ref="L47:M47"/>
    <mergeCell ref="L19:M19"/>
    <mergeCell ref="L20:M20"/>
    <mergeCell ref="L21:M21"/>
    <mergeCell ref="L22:M22"/>
    <mergeCell ref="L38:M38"/>
    <mergeCell ref="L23:M23"/>
    <mergeCell ref="L24:M24"/>
    <mergeCell ref="L25:M25"/>
    <mergeCell ref="L26:M26"/>
    <mergeCell ref="L27:M27"/>
    <mergeCell ref="L33:M33"/>
    <mergeCell ref="L34:M34"/>
    <mergeCell ref="L35:M35"/>
    <mergeCell ref="L36:M36"/>
    <mergeCell ref="L37:M37"/>
    <mergeCell ref="L28:M28"/>
    <mergeCell ref="L29:M29"/>
    <mergeCell ref="L30:M30"/>
    <mergeCell ref="L31:M31"/>
    <mergeCell ref="L32:M32"/>
    <mergeCell ref="H17:J17"/>
    <mergeCell ref="H18:J18"/>
    <mergeCell ref="B15:P15"/>
    <mergeCell ref="L17:M17"/>
    <mergeCell ref="L18:M18"/>
    <mergeCell ref="E5:F5"/>
    <mergeCell ref="D7:H7"/>
    <mergeCell ref="N7:O7"/>
    <mergeCell ref="I13:N13"/>
    <mergeCell ref="K7:L7"/>
    <mergeCell ref="K11:O11"/>
    <mergeCell ref="D11:F11"/>
    <mergeCell ref="L9:O9"/>
    <mergeCell ref="K10:O10"/>
    <mergeCell ref="H24:J24"/>
    <mergeCell ref="H25:J25"/>
    <mergeCell ref="H26:J26"/>
    <mergeCell ref="H27:J27"/>
    <mergeCell ref="H28:J28"/>
    <mergeCell ref="H19:J19"/>
    <mergeCell ref="H20:J20"/>
    <mergeCell ref="H21:J21"/>
    <mergeCell ref="H22:J22"/>
    <mergeCell ref="H23:J23"/>
    <mergeCell ref="H34:J34"/>
    <mergeCell ref="H35:J35"/>
    <mergeCell ref="H36:J36"/>
    <mergeCell ref="H37:J37"/>
    <mergeCell ref="H38:J38"/>
    <mergeCell ref="H29:J29"/>
    <mergeCell ref="H30:J30"/>
    <mergeCell ref="H31:J31"/>
    <mergeCell ref="H32:J32"/>
    <mergeCell ref="H33:J33"/>
    <mergeCell ref="H53:J53"/>
    <mergeCell ref="H44:J44"/>
    <mergeCell ref="H45:J45"/>
    <mergeCell ref="H46:J46"/>
    <mergeCell ref="H47:J47"/>
    <mergeCell ref="H48:J48"/>
    <mergeCell ref="H39:J39"/>
    <mergeCell ref="H40:J40"/>
    <mergeCell ref="H41:J41"/>
    <mergeCell ref="H42:J42"/>
    <mergeCell ref="H43:J43"/>
    <mergeCell ref="H69:J69"/>
    <mergeCell ref="H70:J70"/>
    <mergeCell ref="H71:J71"/>
    <mergeCell ref="H72:J72"/>
    <mergeCell ref="D9:J9"/>
    <mergeCell ref="H64:J64"/>
    <mergeCell ref="H65:J65"/>
    <mergeCell ref="H66:J66"/>
    <mergeCell ref="H67:J67"/>
    <mergeCell ref="H68:J68"/>
    <mergeCell ref="H59:J59"/>
    <mergeCell ref="H60:J60"/>
    <mergeCell ref="H61:J61"/>
    <mergeCell ref="H62:J62"/>
    <mergeCell ref="H63:J63"/>
    <mergeCell ref="H54:J54"/>
    <mergeCell ref="H55:J55"/>
    <mergeCell ref="H56:J56"/>
    <mergeCell ref="H57:J57"/>
    <mergeCell ref="H58:J58"/>
    <mergeCell ref="H49:J49"/>
    <mergeCell ref="H50:J50"/>
    <mergeCell ref="H51:J51"/>
    <mergeCell ref="H52:J52"/>
  </mergeCells>
  <hyperlinks>
    <hyperlink ref="I13" r:id="rId1" xr:uid="{825B65F3-3BCE-4825-85DC-0CC128367FAB}"/>
  </hyperlinks>
  <pageMargins left="0.14000000000000001" right="0.13" top="0.21" bottom="0.2" header="0.25" footer="0.31496062992125984"/>
  <pageSetup paperSize="9" scale="64" orientation="portrait" horizontalDpi="4294967293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Todd</dc:creator>
  <cp:lastModifiedBy>Robert Todd</cp:lastModifiedBy>
  <cp:lastPrinted>2026-02-24T00:33:27Z</cp:lastPrinted>
  <dcterms:created xsi:type="dcterms:W3CDTF">2026-02-15T04:18:12Z</dcterms:created>
  <dcterms:modified xsi:type="dcterms:W3CDTF">2026-02-27T02:36:57Z</dcterms:modified>
</cp:coreProperties>
</file>